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alcMode="manual" calcCompleted="0" calcOnSave="0"/>
</workbook>
</file>

<file path=xl/calcChain.xml><?xml version="1.0" encoding="utf-8"?>
<calcChain xmlns="http://schemas.openxmlformats.org/spreadsheetml/2006/main">
  <c r="K9" i="1" l="1"/>
  <c r="H9" i="1"/>
  <c r="G9" i="1"/>
  <c r="F9" i="1"/>
  <c r="B9" i="1"/>
  <c r="K8" i="1"/>
  <c r="H8" i="1"/>
  <c r="G8" i="1"/>
  <c r="F8" i="1"/>
  <c r="B8" i="1"/>
  <c r="K7" i="1"/>
  <c r="H7" i="1"/>
  <c r="G7" i="1"/>
  <c r="F7" i="1"/>
  <c r="B7" i="1"/>
  <c r="K6" i="1"/>
  <c r="H6" i="1"/>
  <c r="G6" i="1"/>
  <c r="F6" i="1"/>
  <c r="B6" i="1"/>
  <c r="K5" i="1"/>
  <c r="H5" i="1"/>
  <c r="G5" i="1"/>
  <c r="F5" i="1"/>
  <c r="B5" i="1"/>
  <c r="K4" i="1"/>
  <c r="H4" i="1"/>
  <c r="G4" i="1"/>
  <c r="F4" i="1"/>
  <c r="B4" i="1"/>
  <c r="F2" i="1"/>
  <c r="H1" i="1"/>
</calcChain>
</file>

<file path=xl/sharedStrings.xml><?xml version="1.0" encoding="utf-8"?>
<sst xmlns="http://schemas.openxmlformats.org/spreadsheetml/2006/main" count="37" uniqueCount="23">
  <si>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</si>
  <si>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</si>
  <si>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</si>
  <si>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</si>
  <si>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</si>
  <si>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</si>
  <si>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</si>
  <si>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</si>
  <si>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</si>
  <si>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</si>
  <si>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</si>
  <si>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</si>
  <si>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</si>
  <si>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</si>
  <si>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</si>
  <si>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</si>
  <si>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</si>
  <si>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</si>
  <si>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</si>
  <si>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CAEX</t>
  </si>
  <si>
    <t>Up-and-In Barrier Call Option on ZAUS</t>
  </si>
  <si>
    <t>CAFB</t>
  </si>
  <si>
    <t>Up-and-Out Barrier Option on ZAUS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</si>
</sst>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  <xf numFmtId="0" fontId="0" fillId="0" borderId="2" xfId="0" applyBorder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38100</xdr:rowOff>
        </xdr:from>
        <xdr:to>
          <xdr:col>4</xdr:col>
          <xdr:colOff>0</xdr:colOff>
          <xdr:row>1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ZA" sz="1400" b="1" i="0" u="none" strike="noStrike" baseline="0">
                  <a:solidFill>
                    <a:srgbClr val="000000"/>
                  </a:solidFill>
                  <a:latin typeface="Calibri"/>
                </a:rPr>
                <a:t>Update Vols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EZ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41621</v>
          </cell>
        </row>
        <row r="5">
          <cell r="B5">
            <v>-100.92582889923989</v>
          </cell>
        </row>
        <row r="6">
          <cell r="B6">
            <v>-101.44859886557683</v>
          </cell>
        </row>
        <row r="7">
          <cell r="B7">
            <v>-0.42911633272263466</v>
          </cell>
        </row>
      </sheetData>
      <sheetData sheetId="10">
        <row r="3">
          <cell r="B3">
            <v>41621</v>
          </cell>
        </row>
        <row r="5">
          <cell r="B5">
            <v>616.30269741581901</v>
          </cell>
        </row>
        <row r="6">
          <cell r="B6">
            <v>619.49498767387661</v>
          </cell>
        </row>
        <row r="7">
          <cell r="B7">
            <v>0.57062576282037092</v>
          </cell>
        </row>
      </sheetData>
      <sheetData sheetId="11">
        <row r="3">
          <cell r="B3">
            <v>41621</v>
          </cell>
        </row>
        <row r="5">
          <cell r="B5">
            <v>487.46365748547169</v>
          </cell>
        </row>
        <row r="6">
          <cell r="B6">
            <v>489.98859448716416</v>
          </cell>
        </row>
        <row r="7">
          <cell r="B7">
            <v>0.91478154750551499</v>
          </cell>
        </row>
      </sheetData>
      <sheetData sheetId="12">
        <row r="3">
          <cell r="B3">
            <v>41621</v>
          </cell>
        </row>
        <row r="5">
          <cell r="B5">
            <v>233.82456853832778</v>
          </cell>
        </row>
        <row r="6">
          <cell r="B6">
            <v>235.0357199666264</v>
          </cell>
        </row>
        <row r="7">
          <cell r="B7">
            <v>0.58359676136880978</v>
          </cell>
        </row>
      </sheetData>
      <sheetData sheetId="13">
        <row r="3">
          <cell r="B3">
            <v>41621</v>
          </cell>
        </row>
        <row r="5">
          <cell r="B5">
            <v>18.631220827695408</v>
          </cell>
        </row>
        <row r="6">
          <cell r="B6">
            <v>18.727725783771962</v>
          </cell>
        </row>
        <row r="7">
          <cell r="B7">
            <v>0.11456462898792698</v>
          </cell>
        </row>
      </sheetData>
      <sheetData sheetId="14">
        <row r="3">
          <cell r="B3">
            <v>41599</v>
          </cell>
        </row>
        <row r="5">
          <cell r="B5">
            <v>50.754980627648656</v>
          </cell>
        </row>
        <row r="6">
          <cell r="B6">
            <v>50.827462152946509</v>
          </cell>
        </row>
        <row r="7">
          <cell r="B7">
            <v>0.13977111771535819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"/>
  <sheetViews>
    <sheetView tabSelected="1" workbookViewId="0">
      <selection sqref="A1:K1048576"/>
    </sheetView>
  </sheetViews>
  <sheetFormatPr defaultRowHeight="12.75"/>
  <cols>
    <col min="1" max="1" width="11.7109375" bestFit="1" customWidth="1"/>
    <col min="2" max="2" width="12.28515625" bestFit="1" customWidth="1"/>
    <col min="3" max="4" width="20" bestFit="1" customWidth="1"/>
    <col min="5" max="5" width="41" bestFit="1" customWidth="1"/>
    <col min="6" max="6" width="15.28515625" customWidth="1"/>
    <col min="7" max="7" width="20" customWidth="1"/>
    <col min="8" max="8" width="15.85546875" customWidth="1"/>
    <col min="9" max="9" width="15.7109375" bestFit="1" customWidth="1"/>
    <col min="10" max="10" width="11.5703125" bestFit="1" customWidth="1"/>
    <col min="11" max="11" width="14.42578125" bestFit="1" customWidth="1"/>
  </cols>
  <sheetData>
    <row r="1" spans="1:11" ht="13.5" thickBot="1">
      <c r="C1" s="1"/>
      <c r="D1" s="1"/>
      <c r="E1" s="1"/>
      <c r="F1" s="1"/>
      <c r="G1" s="2"/>
      <c r="H1" s="3">
        <f ca="1">TODAY()-1</f>
        <v>41584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41585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9" ca="1" si="0">$F$2</f>
        <v>41585</v>
      </c>
      <c r="C4" s="10" t="s">
        <v>11</v>
      </c>
      <c r="D4" s="11" t="s">
        <v>12</v>
      </c>
      <c r="E4" s="11" t="s">
        <v>13</v>
      </c>
      <c r="F4" s="12">
        <f ca="1">[1]CADP!$B$3</f>
        <v>41621</v>
      </c>
      <c r="G4" s="13">
        <f ca="1">[1]CADP!$B$5</f>
        <v>-100.92582889923989</v>
      </c>
      <c r="H4" s="14">
        <f ca="1">[1]CADP!$B$6</f>
        <v>-101.44859886557683</v>
      </c>
      <c r="I4" s="15">
        <v>-87.622974654344191</v>
      </c>
      <c r="J4" s="15">
        <v>-88.089480091769246</v>
      </c>
      <c r="K4" s="16">
        <f ca="1">[1]CADP!$B$7</f>
        <v>-0.42911633272263466</v>
      </c>
    </row>
    <row r="5" spans="1:11">
      <c r="A5" s="9" t="s">
        <v>10</v>
      </c>
      <c r="B5" s="9">
        <f t="shared" ca="1" si="0"/>
        <v>41585</v>
      </c>
      <c r="C5" s="10" t="s">
        <v>11</v>
      </c>
      <c r="D5" s="11" t="s">
        <v>14</v>
      </c>
      <c r="E5" s="11" t="s">
        <v>13</v>
      </c>
      <c r="F5" s="12">
        <f ca="1">[1]CADR!$B$3</f>
        <v>41621</v>
      </c>
      <c r="G5" s="13">
        <f ca="1">[1]CADR!$B$5</f>
        <v>616.30269741581901</v>
      </c>
      <c r="H5" s="14">
        <f ca="1">[1]CADR!$B$6</f>
        <v>619.49498767387661</v>
      </c>
      <c r="I5" s="15">
        <v>581.91561711988811</v>
      </c>
      <c r="J5" s="15">
        <v>585.01374064947458</v>
      </c>
      <c r="K5" s="16">
        <f ca="1">[1]CADR!$B$7</f>
        <v>0.57062576282037092</v>
      </c>
    </row>
    <row r="6" spans="1:11">
      <c r="A6" s="9" t="s">
        <v>10</v>
      </c>
      <c r="B6" s="9">
        <f t="shared" ca="1" si="0"/>
        <v>41585</v>
      </c>
      <c r="C6" s="10" t="s">
        <v>11</v>
      </c>
      <c r="D6" s="11" t="s">
        <v>15</v>
      </c>
      <c r="E6" s="11" t="s">
        <v>16</v>
      </c>
      <c r="F6" s="12">
        <f ca="1">[1]CADS!$B$3</f>
        <v>41621</v>
      </c>
      <c r="G6" s="13">
        <f ca="1">[1]CADS!$B$5</f>
        <v>487.46365748547169</v>
      </c>
      <c r="H6" s="14">
        <f ca="1">[1]CADS!$B$6</f>
        <v>489.98859448716416</v>
      </c>
      <c r="I6" s="15">
        <v>446.98365681470614</v>
      </c>
      <c r="J6" s="15">
        <v>449.36340147832618</v>
      </c>
      <c r="K6" s="16">
        <f ca="1">[1]CADS!$B$7</f>
        <v>0.91478154750551499</v>
      </c>
    </row>
    <row r="7" spans="1:11">
      <c r="A7" s="9" t="s">
        <v>10</v>
      </c>
      <c r="B7" s="9">
        <f t="shared" ca="1" si="0"/>
        <v>41585</v>
      </c>
      <c r="C7" s="10" t="s">
        <v>11</v>
      </c>
      <c r="D7" s="11" t="s">
        <v>17</v>
      </c>
      <c r="E7" s="11" t="s">
        <v>18</v>
      </c>
      <c r="F7" s="12">
        <f ca="1">[1]CADT!$B$3</f>
        <v>41621</v>
      </c>
      <c r="G7" s="13">
        <f ca="1">[1]CADT!$B$5</f>
        <v>233.82456853832778</v>
      </c>
      <c r="H7" s="14">
        <f ca="1">[1]CADT!$B$6</f>
        <v>235.0357199666264</v>
      </c>
      <c r="I7" s="15">
        <v>298.44772222710361</v>
      </c>
      <c r="J7" s="15">
        <v>300.03666035383679</v>
      </c>
      <c r="K7" s="16">
        <f ca="1">[1]CADT!$B$7</f>
        <v>0.58359676136880978</v>
      </c>
    </row>
    <row r="8" spans="1:11">
      <c r="A8" s="17" t="s">
        <v>10</v>
      </c>
      <c r="B8" s="9">
        <f t="shared" ca="1" si="0"/>
        <v>41585</v>
      </c>
      <c r="C8" s="17" t="s">
        <v>11</v>
      </c>
      <c r="D8" s="17" t="s">
        <v>19</v>
      </c>
      <c r="E8" s="17" t="s">
        <v>20</v>
      </c>
      <c r="F8" s="12">
        <f ca="1">[1]CAEX!$B$3</f>
        <v>41621</v>
      </c>
      <c r="G8" s="13">
        <f ca="1">[1]CAEX!$B$5</f>
        <v>18.631220827695408</v>
      </c>
      <c r="H8" s="14">
        <f ca="1">[1]CAEX!$B$6</f>
        <v>18.727725783771962</v>
      </c>
      <c r="I8" s="15">
        <v>16.988826245584821</v>
      </c>
      <c r="J8" s="15">
        <v>17.079274896184721</v>
      </c>
      <c r="K8" s="16">
        <f ca="1">[1]CAEX!$B$7</f>
        <v>0.11456462898792698</v>
      </c>
    </row>
    <row r="9" spans="1:11">
      <c r="A9" s="9" t="s">
        <v>10</v>
      </c>
      <c r="B9" s="9">
        <f t="shared" ca="1" si="0"/>
        <v>41585</v>
      </c>
      <c r="C9" s="10" t="s">
        <v>11</v>
      </c>
      <c r="D9" s="11" t="s">
        <v>21</v>
      </c>
      <c r="E9" s="11" t="s">
        <v>22</v>
      </c>
      <c r="F9" s="12">
        <f ca="1">[1]CAFB!$B$3</f>
        <v>41599</v>
      </c>
      <c r="G9" s="13">
        <f ca="1">[1]CAFB!$B$5</f>
        <v>50.754980627648656</v>
      </c>
      <c r="H9" s="14">
        <f ca="1">[1]CAFB!$B$6</f>
        <v>50.827462152946509</v>
      </c>
      <c r="I9" s="15">
        <v>48.751516139172047</v>
      </c>
      <c r="J9" s="15">
        <v>48.820017774670667</v>
      </c>
      <c r="K9" s="16">
        <f ca="1">[1]CAFB!$B$7</f>
        <v>0.13977111771535819</v>
      </c>
    </row>
  </sheetData>
  <conditionalFormatting sqref="F4:F8">
    <cfRule type="cellIs" dxfId="3" priority="3" operator="lessThan">
      <formula>$F$2</formula>
    </cfRule>
    <cfRule type="cellIs" dxfId="2" priority="4" operator="between">
      <formula>$F$2+7</formula>
      <formula>$F$2</formula>
    </cfRule>
  </conditionalFormatting>
  <conditionalFormatting sqref="F9">
    <cfRule type="cellIs" dxfId="1" priority="1" operator="lessThan">
      <formula>$F$2</formula>
    </cfRule>
    <cfRule type="cellIs" dxfId="0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RunAllBarriers">
                <anchor moveWithCells="1" sizeWithCells="1">
                  <from>
                    <xdr:col>2</xdr:col>
                    <xdr:colOff>28575</xdr:colOff>
                    <xdr:row>0</xdr:row>
                    <xdr:rowOff>38100</xdr:rowOff>
                  </from>
                  <to>
                    <xdr:col>4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Volupdate">
                <anchor moveWithCells="1">
                  <from>
                    <xdr:col>0</xdr:col>
                    <xdr:colOff>0</xdr:colOff>
                    <xdr:row>0</xdr:row>
                    <xdr:rowOff>47625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2013-11-07T15:37:40Z</dcterms:created>
  <dcterms:modified xsi:type="dcterms:W3CDTF">2013-11-07T15:38:42Z</dcterms:modified>
</cp:coreProperties>
</file>